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<sst xmlns="http://schemas.openxmlformats.org/spreadsheetml/2006/main" count="19" uniqueCount="17">
  <si>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электричество</t>
  </si>
  <si>
    <t>уголь</t>
  </si>
  <si>
    <t>пеллеты</t>
  </si>
  <si>
    <t>дизель</t>
  </si>
  <si>
    <t>газ (не в кг)</t>
  </si>
  <si>
    <t>цена литра ниже</t>
  </si>
  <si>
    <t>теплотворность</t>
  </si>
  <si>
    <t>ккал/кг</t>
  </si>
  <si>
    <t>мдж/кг</t>
  </si>
  <si>
    <t>квт*час/кг</t>
  </si>
  <si>
    <t>КПД</t>
  </si>
  <si>
    <t>цена топлива</t>
  </si>
  <si>
    <t>за 1 кВт</t>
  </si>
  <si>
    <t>всего квт</t>
  </si>
  <si>
    <t>расход</t>
  </si>
  <si>
    <t>итого в рублях</t>
  </si>
  <si>
    <t>1 кг = 1л*1.18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</si>
</sst>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12" sqref="C12"/>
    </sheetView>
  </sheetViews>
  <sheetFormatPr defaultColWidth="12.57421875" defaultRowHeight="12.75"/>
  <cols>
    <col min="1" max="1" width="17.140625" style="0" customWidth="1"/>
    <col min="2" max="2" width="11.57421875" style="0" customWidth="1"/>
    <col min="3" max="3" width="14.00390625" style="0" customWidth="1"/>
    <col min="4" max="5" width="11.57421875" style="0" customWidth="1"/>
    <col min="6" max="6" width="15.421875" style="0" customWidth="1"/>
    <col min="7" max="16384" width="11.57421875" style="0" customWidth="1"/>
  </cols>
  <sheetData>
    <row r="1" spans="3:7" ht="12.75"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ht="12.75">
      <c r="F2" t="s">
        <v>5</v>
      </c>
    </row>
    <row r="3" ht="12.75">
      <c r="F3">
        <v>27</v>
      </c>
    </row>
    <row r="4" spans="1:7" ht="12.75">
      <c r="A4" s="1" t="s">
        <v>6</v>
      </c>
      <c r="B4" s="1" t="s">
        <v>7</v>
      </c>
      <c r="C4">
        <v>1</v>
      </c>
      <c r="D4">
        <v>5.5</v>
      </c>
      <c r="E4">
        <v>4.8</v>
      </c>
      <c r="F4">
        <v>10</v>
      </c>
      <c r="G4">
        <v>7.2</v>
      </c>
    </row>
    <row r="5" spans="1:7" ht="12.75">
      <c r="A5" s="1" t="s">
        <v>6</v>
      </c>
      <c r="B5" s="1" t="s">
        <v>8</v>
      </c>
      <c r="C5" s="1">
        <f>C4*4.187</f>
        <v>4.187</v>
      </c>
      <c r="D5" s="2">
        <f>D4*$C$5</f>
        <v>23.0285</v>
      </c>
      <c r="E5" s="2">
        <f>E4*$C$5</f>
        <v>20.0976</v>
      </c>
      <c r="F5" s="2">
        <f>F4*$C$5</f>
        <v>41.870000000000005</v>
      </c>
      <c r="G5" s="2">
        <f>G4*$C$5</f>
        <v>30.146400000000003</v>
      </c>
    </row>
    <row r="6" spans="1:7" ht="12.75">
      <c r="A6" s="1" t="s">
        <v>6</v>
      </c>
      <c r="B6" s="1" t="s">
        <v>9</v>
      </c>
      <c r="C6" s="2">
        <f>C4*1.16</f>
        <v>1.16</v>
      </c>
      <c r="D6">
        <f>D4*1.16</f>
        <v>6.38</v>
      </c>
      <c r="E6">
        <f>E4*1.16</f>
        <v>5.568</v>
      </c>
      <c r="F6">
        <f>F4*1.16</f>
        <v>11.6</v>
      </c>
      <c r="G6">
        <f>G4*1.16</f>
        <v>8.352</v>
      </c>
    </row>
    <row r="7" spans="1:7" ht="12.75">
      <c r="A7" s="3" t="s">
        <v>10</v>
      </c>
      <c r="D7">
        <v>0.8</v>
      </c>
      <c r="E7">
        <v>0.9</v>
      </c>
      <c r="F7">
        <v>0.9</v>
      </c>
      <c r="G7">
        <v>0.95</v>
      </c>
    </row>
    <row r="8" spans="1:7" ht="12.75">
      <c r="A8" s="2" t="s">
        <v>11</v>
      </c>
      <c r="C8" s="4">
        <v>3.88</v>
      </c>
      <c r="D8">
        <v>4.5</v>
      </c>
      <c r="E8">
        <v>6</v>
      </c>
      <c r="F8">
        <f>F3*1.18</f>
        <v>31.86</v>
      </c>
      <c r="G8">
        <v>4</v>
      </c>
    </row>
    <row r="9" spans="1:7" ht="13.5">
      <c r="A9" s="2" t="s">
        <v>12</v>
      </c>
      <c r="C9" s="2">
        <f>C8</f>
        <v>3.88</v>
      </c>
      <c r="D9" s="2">
        <f>1/D6/D7*D8</f>
        <v>0.8816614420062696</v>
      </c>
      <c r="E9" s="2">
        <f>1/E6/E7*E8</f>
        <v>1.1973180076628354</v>
      </c>
      <c r="F9" s="2">
        <f>1/F6/F7*F8</f>
        <v>3.0517241379310347</v>
      </c>
      <c r="G9" s="2">
        <f>1/G6/G7*G8</f>
        <v>0.5041338979632991</v>
      </c>
    </row>
    <row r="10" spans="1:3" ht="12.75">
      <c r="A10" s="2" t="s">
        <v>13</v>
      </c>
      <c r="C10">
        <v>20000</v>
      </c>
    </row>
    <row r="11" spans="1:7" ht="12.75">
      <c r="A11" s="2" t="s">
        <v>14</v>
      </c>
      <c r="D11">
        <f>$C$10/D6/D7</f>
        <v>3918.4952978056426</v>
      </c>
      <c r="E11">
        <f>$C$10/E6/E7</f>
        <v>3991.0600255427844</v>
      </c>
      <c r="F11">
        <f>$C$10/F6/F7</f>
        <v>1915.7088122605364</v>
      </c>
      <c r="G11">
        <f>$C$10/G6/G7</f>
        <v>2520.6694898164956</v>
      </c>
    </row>
    <row r="12" spans="1:7" ht="12.75">
      <c r="A12" s="3" t="s">
        <v>15</v>
      </c>
      <c r="C12" s="5">
        <f>C8*C10</f>
        <v>77600</v>
      </c>
      <c r="D12">
        <f>D8*D11</f>
        <v>17633.22884012539</v>
      </c>
      <c r="E12">
        <f>E8*E11</f>
        <v>23946.360153256705</v>
      </c>
      <c r="F12">
        <f>F8*F11</f>
        <v>61034.48275862069</v>
      </c>
      <c r="G12">
        <f>G8*G11</f>
        <v>10082.677959265982</v>
      </c>
    </row>
    <row r="13" ht="12.75">
      <c r="F13" s="5" t="s">
        <v>16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Alar </dc:creator>
  <cp:keywords/>
  <dc:description/>
  <cp:lastModifiedBy>Alar </cp:lastModifiedBy>
  <dcterms:created xsi:type="dcterms:W3CDTF">2012-12-25T09:12:12Z</dcterms:created>
  <dcterms:modified xsi:type="dcterms:W3CDTF">2012-12-25T10:05:49Z</dcterms:modified>
  <cp:category/>
  <cp:version/>
  <cp:contentType/>
  <cp:contentStatus/>
  <cp:revision>6</cp:revision>
</cp:coreProperties>
</file>